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-ecm19.etat-de-vaud.ch/ecm-app19/aos/Sites/_aos_nodeid/f9393122-e478-4767-86b5-f763b00506e8/"/>
    </mc:Choice>
  </mc:AlternateContent>
  <xr:revisionPtr revIDLastSave="0" documentId="13_ncr:1_{2AA9493B-EEBD-4062-9B81-28601F4937CE}" xr6:coauthVersionLast="47" xr6:coauthVersionMax="47" xr10:uidLastSave="{00000000-0000-0000-0000-000000000000}"/>
  <bookViews>
    <workbookView xWindow="-120" yWindow="-120" windowWidth="29040" windowHeight="15840" activeTab="1" xr2:uid="{8077E45E-FB47-4ED5-BC08-569E35F7376D}"/>
  </bookViews>
  <sheets>
    <sheet name="Travail de recherche" sheetId="1" r:id="rId1"/>
    <sheet name="Produit" sheetId="3" r:id="rId2"/>
  </sheets>
  <definedNames>
    <definedName name="_xlnm.Print_Area" localSheetId="1">Produit!$A$1:$H$84</definedName>
    <definedName name="_xlnm.Print_Area" localSheetId="0">'Travail de recherche'!$A$1:$H$84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3" l="1"/>
  <c r="G69" i="3"/>
  <c r="G62" i="3"/>
  <c r="G57" i="3" s="1"/>
  <c r="G54" i="3"/>
  <c r="G47" i="3"/>
  <c r="G40" i="3"/>
  <c r="G34" i="3"/>
  <c r="G28" i="3"/>
  <c r="E14" i="3" s="1"/>
  <c r="G75" i="1"/>
  <c r="G69" i="1"/>
  <c r="G62" i="1"/>
  <c r="G54" i="1"/>
  <c r="G47" i="1"/>
  <c r="G40" i="1"/>
  <c r="G34" i="1"/>
  <c r="G28" i="1" s="1"/>
  <c r="E15" i="3" l="1"/>
  <c r="F14" i="3" s="1"/>
  <c r="D15" i="3"/>
  <c r="D14" i="3"/>
  <c r="E14" i="1"/>
  <c r="D14" i="1"/>
  <c r="G57" i="1"/>
  <c r="E15" i="1" s="1"/>
  <c r="F14" i="1" l="1"/>
  <c r="D15" i="1"/>
</calcChain>
</file>

<file path=xl/sharedStrings.xml><?xml version="1.0" encoding="utf-8"?>
<sst xmlns="http://schemas.openxmlformats.org/spreadsheetml/2006/main" count="243" uniqueCount="88">
  <si>
    <t>Grille d'évaluation du travail de maturité - TMsp</t>
  </si>
  <si>
    <t>Points</t>
  </si>
  <si>
    <t>Notes</t>
  </si>
  <si>
    <t>Note finale</t>
  </si>
  <si>
    <r>
      <rPr>
        <b/>
        <sz val="10"/>
        <color theme="1"/>
        <rFont val="Arial"/>
        <family val="2"/>
      </rPr>
      <t>Excellent</t>
    </r>
    <r>
      <rPr>
        <sz val="10"/>
        <color theme="1"/>
        <rFont val="Arial"/>
        <family val="2"/>
      </rPr>
      <t>: cette note est attribuée à une prestation excellente sous tous ses aspects (compréhension de la problématique, étendue des connaissances, richesse des idées, structure logique, travail indépendant et original, représentation claire, etc.)</t>
    </r>
  </si>
  <si>
    <r>
      <rPr>
        <b/>
        <sz val="10"/>
        <color theme="1"/>
        <rFont val="Arial"/>
        <family val="2"/>
      </rPr>
      <t>Très bien</t>
    </r>
    <r>
      <rPr>
        <sz val="10"/>
        <color theme="1"/>
        <rFont val="Arial"/>
        <family val="2"/>
      </rPr>
      <t>: cette note est appropriée lorsque la prestation dépasse la moyenne à tout point de vue.</t>
    </r>
  </si>
  <si>
    <r>
      <rPr>
        <b/>
        <sz val="10"/>
        <color theme="1"/>
        <rFont val="Arial"/>
        <family val="2"/>
      </rPr>
      <t>Bien</t>
    </r>
    <r>
      <rPr>
        <sz val="10"/>
        <color theme="1"/>
        <rFont val="Arial"/>
        <family val="2"/>
      </rPr>
      <t>: la prestation est le résultat d'un travail efficace et d'une bonne compréhension. Elle est exempte de fautes majeures.</t>
    </r>
  </si>
  <si>
    <r>
      <rPr>
        <b/>
        <sz val="10"/>
        <color theme="1"/>
        <rFont val="Arial"/>
        <family val="2"/>
      </rPr>
      <t>Assez bien</t>
    </r>
    <r>
      <rPr>
        <sz val="10"/>
        <color theme="1"/>
        <rFont val="Arial"/>
        <family val="2"/>
      </rPr>
      <t>: cette note est attribuée lorsque les exigences sont satisfaites et que le travail contient par ailleurs un peu plus que le strict nécessaire. Le travail est satisfaisant, mais peu élaboré.</t>
    </r>
  </si>
  <si>
    <r>
      <rPr>
        <b/>
        <sz val="10"/>
        <color theme="1"/>
        <rFont val="Arial"/>
        <family val="2"/>
      </rPr>
      <t>Suffisant</t>
    </r>
    <r>
      <rPr>
        <sz val="10"/>
        <color theme="1"/>
        <rFont val="Arial"/>
        <family val="2"/>
      </rPr>
      <t>: cette note est attribuée lorsque la prestation répond aux exigences minimales fixées dans les critères de réussite idoines.</t>
    </r>
  </si>
  <si>
    <r>
      <rPr>
        <b/>
        <sz val="10"/>
        <color theme="1"/>
        <rFont val="Arial"/>
        <family val="2"/>
      </rPr>
      <t>Insuffisant</t>
    </r>
    <r>
      <rPr>
        <sz val="10"/>
        <color theme="1"/>
        <rFont val="Arial"/>
        <family val="2"/>
      </rPr>
      <t xml:space="preserve">: la prestation comporte trop de fautes et de lacunes pour être appréciée comme suffisante. Il y a certes quelques pistes de réflexion et connaissances qui permettent de résoudre la problématique donnée, mais les lacunes prédominent. </t>
    </r>
  </si>
  <si>
    <r>
      <rPr>
        <sz val="10"/>
        <color theme="1"/>
        <rFont val="Calibri"/>
        <family val="2"/>
      </rPr>
      <t xml:space="preserve">≤ </t>
    </r>
    <r>
      <rPr>
        <sz val="10"/>
        <color theme="1"/>
        <rFont val="Arial"/>
        <family val="2"/>
      </rPr>
      <t>3.0</t>
    </r>
  </si>
  <si>
    <r>
      <rPr>
        <b/>
        <sz val="10"/>
        <color theme="1"/>
        <rFont val="Arial"/>
        <family val="2"/>
      </rPr>
      <t>Largement insuffisant</t>
    </r>
    <r>
      <rPr>
        <sz val="10"/>
        <color theme="1"/>
        <rFont val="Arial"/>
        <family val="2"/>
      </rPr>
      <t>: la prestation comporte de nombreuses fautes et lacunes majeures et est totalement insuffisante. Les connaissances sont largement insuffisantes pour résoudre la problématique donnée.</t>
    </r>
  </si>
  <si>
    <t>Echelle de notation</t>
  </si>
  <si>
    <t>1. Processus</t>
  </si>
  <si>
    <t>Largement atteint</t>
  </si>
  <si>
    <t>Atteint</t>
  </si>
  <si>
    <t>Partiellement atteint</t>
  </si>
  <si>
    <t>Non atteint</t>
  </si>
  <si>
    <t xml:space="preserve">Planification, méthode de travail, gestion du projet et respect des délais </t>
  </si>
  <si>
    <t xml:space="preserve">Capacité à prendre en compte les critiques, attitude </t>
  </si>
  <si>
    <t xml:space="preserve">Total                                                 </t>
  </si>
  <si>
    <t xml:space="preserve">2. Dossier </t>
  </si>
  <si>
    <t>2.1 Forme</t>
  </si>
  <si>
    <t>2.2 Fond</t>
  </si>
  <si>
    <t>Respect des objectifs fixés</t>
  </si>
  <si>
    <t>Définition de la problématique et de la méthodologie, qualité de la recherche et des sources</t>
  </si>
  <si>
    <t xml:space="preserve">1. Outil de présentation </t>
  </si>
  <si>
    <t xml:space="preserve">Exploitation des supports </t>
  </si>
  <si>
    <t xml:space="preserve">2. Contenu de la présentation </t>
  </si>
  <si>
    <t>Connaissance du sujet, pertinence et cohérence des informations</t>
  </si>
  <si>
    <t xml:space="preserve">Structure et clarté des explications </t>
  </si>
  <si>
    <t xml:space="preserve">Bilan critique </t>
  </si>
  <si>
    <t xml:space="preserve">3. Qualité de la présentation </t>
  </si>
  <si>
    <t xml:space="preserve">Expression orale, présence, conviction </t>
  </si>
  <si>
    <t xml:space="preserve">Gestion du temps </t>
  </si>
  <si>
    <t xml:space="preserve">Réponse aux questions </t>
  </si>
  <si>
    <t>Travail de recherche</t>
  </si>
  <si>
    <t>3. Travail de recherche</t>
  </si>
  <si>
    <t xml:space="preserve">Description pertinente du contexte </t>
  </si>
  <si>
    <t xml:space="preserve">Exploitation des ressources </t>
  </si>
  <si>
    <t xml:space="preserve">Positionnement critique </t>
  </si>
  <si>
    <t>Qualité (fonctionnelle) du produit</t>
  </si>
  <si>
    <t>Ergonomie (facilement utilisable)</t>
  </si>
  <si>
    <t xml:space="preserve">Liens pertinents avec la recherche </t>
  </si>
  <si>
    <t>Nombres de points</t>
  </si>
  <si>
    <t>PARTIE ECRITE : (36 points)</t>
  </si>
  <si>
    <t>Points obtenus :</t>
  </si>
  <si>
    <t>PARTIE ORALE :  (24 points)</t>
  </si>
  <si>
    <t>Appropriation du sujet, réflexion personnelle et originalité</t>
  </si>
  <si>
    <t>Date de la défense :</t>
  </si>
  <si>
    <t>Titre du travail (TMsp) :</t>
  </si>
  <si>
    <t>Nom et prénom candidat·e :</t>
  </si>
  <si>
    <r>
      <t xml:space="preserve">Partie écrite, selon le barème fédéral </t>
    </r>
    <r>
      <rPr>
        <sz val="10"/>
        <color theme="1"/>
        <rFont val="Arial"/>
        <family val="2"/>
      </rPr>
      <t>[((nb de points / 36) x 5) + 1]</t>
    </r>
  </si>
  <si>
    <r>
      <t xml:space="preserve">Partie orale, selon le barème fédéral </t>
    </r>
    <r>
      <rPr>
        <sz val="10"/>
        <color theme="1"/>
        <rFont val="Arial"/>
        <family val="2"/>
      </rPr>
      <t>[((nb de points / 24) x 5) + 1]</t>
    </r>
  </si>
  <si>
    <t>Répondant·e TMsp (ECG) :</t>
  </si>
  <si>
    <t xml:space="preserve">Planification, méthodes de travail, gestion du projet et respect des délais </t>
  </si>
  <si>
    <t>Expression (orthographe, la pertinence et l'adéquation du vocabulaire utilisé, …)</t>
  </si>
  <si>
    <t>Cohérence de la synthèse et de la conclusion</t>
  </si>
  <si>
    <t>Évolution de la thématique à la problématique</t>
  </si>
  <si>
    <t xml:space="preserve">Apport d'un nouvel élément/de nouveaux éléments </t>
  </si>
  <si>
    <t xml:space="preserve">Réponses aux questions </t>
  </si>
  <si>
    <t>Produit</t>
  </si>
  <si>
    <r>
      <t>Partie écrite, selon le barème fédéral</t>
    </r>
    <r>
      <rPr>
        <sz val="10"/>
        <color theme="1"/>
        <rFont val="Arial"/>
        <family val="2"/>
      </rPr>
      <t xml:space="preserve"> [((nb de points / 36) x 5) + 1]</t>
    </r>
  </si>
  <si>
    <r>
      <t>Partie orale, selon le barème fédéral</t>
    </r>
    <r>
      <rPr>
        <sz val="10"/>
        <color theme="1"/>
        <rFont val="Arial"/>
        <family val="2"/>
      </rPr>
      <t xml:space="preserve"> [((nb de points / 24) x 5) + 1]</t>
    </r>
  </si>
  <si>
    <t>Présentation du travail (mise en page typographie, apports visuels, …)</t>
  </si>
  <si>
    <t>Efficience du produit (répond aux besoins)</t>
  </si>
  <si>
    <t>/ 6</t>
  </si>
  <si>
    <t>/ 12</t>
  </si>
  <si>
    <t>/ 3</t>
  </si>
  <si>
    <t>/ 9</t>
  </si>
  <si>
    <t>2.1.1</t>
  </si>
  <si>
    <t>2.1.2</t>
  </si>
  <si>
    <t>2.2.1</t>
  </si>
  <si>
    <t>2.2.2</t>
  </si>
  <si>
    <t>2.2.3</t>
  </si>
  <si>
    <t>2.2.4</t>
  </si>
  <si>
    <t>3.1</t>
  </si>
  <si>
    <t>3.2</t>
  </si>
  <si>
    <t>3.3</t>
  </si>
  <si>
    <t>3.4</t>
  </si>
  <si>
    <t>2.1</t>
  </si>
  <si>
    <t>2.2</t>
  </si>
  <si>
    <t>2.3</t>
  </si>
  <si>
    <t>2.4</t>
  </si>
  <si>
    <t xml:space="preserve">Commentaires des répondant·e·s </t>
  </si>
  <si>
    <t>Répondant.e métier (HEIG-VD) :</t>
  </si>
  <si>
    <t>Maturité spécialisée communication et information - Filière Informatique de gestion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</si>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</sst>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0" xfId="0" quotePrefix="1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2" borderId="4" xfId="0" applyFont="1" applyFill="1" applyBorder="1" applyAlignment="1">
      <alignment vertical="center"/>
    </xf>
    <xf numFmtId="0" fontId="0" fillId="2" borderId="5" xfId="0" applyFill="1" applyBorder="1"/>
    <xf numFmtId="0" fontId="3" fillId="2" borderId="5" xfId="0" applyFont="1" applyFill="1" applyBorder="1"/>
    <xf numFmtId="0" fontId="0" fillId="2" borderId="6" xfId="0" applyFill="1" applyBorder="1"/>
    <xf numFmtId="14" fontId="6" fillId="0" borderId="1" xfId="0" quotePrefix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/>
    <xf numFmtId="0" fontId="8" fillId="2" borderId="4" xfId="0" applyFont="1" applyFill="1" applyBorder="1" applyAlignment="1"/>
    <xf numFmtId="0" fontId="8" fillId="2" borderId="5" xfId="0" applyFont="1" applyFill="1" applyBorder="1" applyAlignment="1"/>
    <xf numFmtId="0" fontId="8" fillId="2" borderId="5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0" applyFont="1"/>
    <xf numFmtId="0" fontId="13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12573</xdr:colOff>
      <xdr:row>3</xdr:row>
      <xdr:rowOff>194310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9A37B8F8-BA81-08BB-D34E-034CF419F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536448" cy="889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12573</xdr:colOff>
      <xdr:row>3</xdr:row>
      <xdr:rowOff>203835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BDF4FE0-0E98-4322-66B1-FB2D04651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536448" cy="899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BB89-67B9-482E-8185-C619907EB217}">
  <dimension ref="A2:I85"/>
  <sheetViews>
    <sheetView showGridLines="0" zoomScaleNormal="100" zoomScaleSheetLayoutView="100" workbookViewId="0">
      <selection activeCell="A5" sqref="A5"/>
    </sheetView>
  </sheetViews>
  <sheetFormatPr baseColWidth="10" defaultRowHeight="15" x14ac:dyDescent="0.25"/>
  <cols>
    <col min="1" max="1" width="8.28515625" customWidth="1"/>
    <col min="2" max="2" width="58.85546875" customWidth="1"/>
    <col min="3" max="3" width="11.42578125" customWidth="1"/>
    <col min="8" max="8" width="4.85546875" customWidth="1"/>
  </cols>
  <sheetData>
    <row r="2" spans="1:9" ht="21" customHeight="1" x14ac:dyDescent="0.25">
      <c r="B2" s="64" t="s">
        <v>86</v>
      </c>
      <c r="C2" s="64"/>
      <c r="D2" s="64"/>
      <c r="E2" s="64"/>
      <c r="F2" s="64"/>
      <c r="G2" s="64"/>
    </row>
    <row r="3" spans="1:9" ht="21" customHeight="1" x14ac:dyDescent="0.25">
      <c r="B3" s="65" t="s">
        <v>0</v>
      </c>
      <c r="C3" s="65"/>
      <c r="D3" s="65"/>
      <c r="E3" s="65"/>
      <c r="F3" s="65"/>
      <c r="G3" s="65"/>
      <c r="H3" s="34"/>
      <c r="I3" s="34"/>
    </row>
    <row r="4" spans="1:9" ht="21" customHeight="1" x14ac:dyDescent="0.3">
      <c r="B4" s="66" t="s">
        <v>36</v>
      </c>
      <c r="C4" s="66"/>
      <c r="D4" s="66"/>
      <c r="E4" s="66"/>
      <c r="F4" s="66"/>
      <c r="G4" s="66"/>
      <c r="H4" s="1"/>
      <c r="I4" s="1"/>
    </row>
    <row r="6" spans="1:9" s="40" customFormat="1" ht="29.25" customHeight="1" x14ac:dyDescent="0.25">
      <c r="B6" s="41" t="s">
        <v>51</v>
      </c>
      <c r="C6" s="46"/>
      <c r="D6" s="46"/>
      <c r="E6" s="46"/>
      <c r="F6" s="46"/>
      <c r="G6" s="46"/>
      <c r="H6" s="41"/>
    </row>
    <row r="7" spans="1:9" s="40" customFormat="1" ht="29.25" customHeight="1" x14ac:dyDescent="0.25">
      <c r="B7" s="41" t="s">
        <v>49</v>
      </c>
      <c r="C7" s="47"/>
      <c r="D7" s="47"/>
      <c r="E7" s="47"/>
      <c r="F7" s="47"/>
      <c r="G7" s="47"/>
      <c r="H7" s="41"/>
    </row>
    <row r="8" spans="1:9" s="40" customFormat="1" ht="29.25" customHeight="1" x14ac:dyDescent="0.25">
      <c r="B8" s="41" t="s">
        <v>50</v>
      </c>
      <c r="C8" s="46"/>
      <c r="D8" s="46"/>
      <c r="E8" s="46"/>
      <c r="F8" s="46"/>
      <c r="G8" s="46"/>
      <c r="H8" s="41"/>
    </row>
    <row r="9" spans="1:9" s="40" customFormat="1" ht="29.25" customHeight="1" x14ac:dyDescent="0.25">
      <c r="B9" s="49" t="s">
        <v>54</v>
      </c>
      <c r="C9" s="47"/>
      <c r="D9" s="47"/>
      <c r="E9" s="47"/>
      <c r="F9" s="47"/>
      <c r="G9" s="47"/>
      <c r="H9" s="41"/>
    </row>
    <row r="10" spans="1:9" s="40" customFormat="1" ht="29.25" customHeight="1" x14ac:dyDescent="0.25">
      <c r="B10" s="49" t="s">
        <v>85</v>
      </c>
      <c r="C10" s="46"/>
      <c r="D10" s="48"/>
      <c r="E10" s="48"/>
      <c r="F10" s="48"/>
      <c r="G10" s="48"/>
      <c r="H10" s="41"/>
    </row>
    <row r="11" spans="1:9" ht="14.25" customHeight="1" x14ac:dyDescent="0.25"/>
    <row r="12" spans="1:9" ht="14.25" customHeight="1" x14ac:dyDescent="0.25"/>
    <row r="13" spans="1:9" ht="21" customHeight="1" x14ac:dyDescent="0.25">
      <c r="A13" s="39"/>
      <c r="B13" s="62"/>
      <c r="C13" s="62"/>
      <c r="D13" s="2" t="s">
        <v>1</v>
      </c>
      <c r="E13" s="2" t="s">
        <v>2</v>
      </c>
      <c r="F13" s="3" t="s">
        <v>3</v>
      </c>
    </row>
    <row r="14" spans="1:9" ht="21" customHeight="1" x14ac:dyDescent="0.25">
      <c r="A14" s="39"/>
      <c r="B14" s="63" t="s">
        <v>52</v>
      </c>
      <c r="C14" s="63"/>
      <c r="D14" s="5" t="str">
        <f>CONCATENATE(G28, " / 36")</f>
        <v>0 / 36</v>
      </c>
      <c r="E14" s="5">
        <f>MROUND(SUM(G28/36*5+1),0.5)</f>
        <v>1</v>
      </c>
      <c r="F14" s="67">
        <f>MROUND(SUM(E14+E15)/2,0.5)</f>
        <v>1</v>
      </c>
      <c r="H14" s="42"/>
    </row>
    <row r="15" spans="1:9" ht="21" customHeight="1" x14ac:dyDescent="0.25">
      <c r="A15" s="39"/>
      <c r="B15" s="63" t="s">
        <v>53</v>
      </c>
      <c r="C15" s="63"/>
      <c r="D15" s="5" t="str">
        <f>CONCATENATE(G57, " / 24")</f>
        <v>0 / 24</v>
      </c>
      <c r="E15" s="5">
        <f>MROUND(SUM(G57/24*5+1),0.5)</f>
        <v>1</v>
      </c>
      <c r="F15" s="68"/>
      <c r="H15" s="42"/>
    </row>
    <row r="16" spans="1:9" ht="14.25" customHeight="1" x14ac:dyDescent="0.25"/>
    <row r="17" spans="1:8" ht="14.25" customHeight="1" x14ac:dyDescent="0.25"/>
    <row r="18" spans="1:8" s="27" customFormat="1" ht="18" customHeight="1" x14ac:dyDescent="0.25">
      <c r="A18" s="56" t="s">
        <v>12</v>
      </c>
      <c r="B18" s="57"/>
      <c r="C18" s="57"/>
      <c r="D18" s="57"/>
      <c r="E18" s="57"/>
      <c r="F18" s="57"/>
      <c r="G18" s="58"/>
      <c r="H18" s="24"/>
    </row>
    <row r="19" spans="1:8" ht="28.5" customHeight="1" x14ac:dyDescent="0.25">
      <c r="A19" s="26">
        <v>6</v>
      </c>
      <c r="B19" s="59" t="s">
        <v>4</v>
      </c>
      <c r="C19" s="60"/>
      <c r="D19" s="60"/>
      <c r="E19" s="60"/>
      <c r="F19" s="60"/>
      <c r="G19" s="61"/>
      <c r="H19" s="24"/>
    </row>
    <row r="20" spans="1:8" ht="28.5" customHeight="1" x14ac:dyDescent="0.25">
      <c r="A20" s="2">
        <v>5.5</v>
      </c>
      <c r="B20" s="59" t="s">
        <v>5</v>
      </c>
      <c r="C20" s="60"/>
      <c r="D20" s="60"/>
      <c r="E20" s="60"/>
      <c r="F20" s="60"/>
      <c r="G20" s="61"/>
      <c r="H20" s="24"/>
    </row>
    <row r="21" spans="1:8" ht="28.5" customHeight="1" x14ac:dyDescent="0.25">
      <c r="A21" s="2">
        <v>5</v>
      </c>
      <c r="B21" s="59" t="s">
        <v>6</v>
      </c>
      <c r="C21" s="60"/>
      <c r="D21" s="60"/>
      <c r="E21" s="60"/>
      <c r="F21" s="60"/>
      <c r="G21" s="61"/>
      <c r="H21" s="24"/>
    </row>
    <row r="22" spans="1:8" ht="28.5" customHeight="1" x14ac:dyDescent="0.25">
      <c r="A22" s="2">
        <v>4.5</v>
      </c>
      <c r="B22" s="59" t="s">
        <v>7</v>
      </c>
      <c r="C22" s="60"/>
      <c r="D22" s="60"/>
      <c r="E22" s="60"/>
      <c r="F22" s="60"/>
      <c r="G22" s="61"/>
      <c r="H22" s="24"/>
    </row>
    <row r="23" spans="1:8" ht="28.5" customHeight="1" x14ac:dyDescent="0.25">
      <c r="A23" s="2">
        <v>4</v>
      </c>
      <c r="B23" s="59" t="s">
        <v>8</v>
      </c>
      <c r="C23" s="60"/>
      <c r="D23" s="60"/>
      <c r="E23" s="60"/>
      <c r="F23" s="60"/>
      <c r="G23" s="61"/>
      <c r="H23" s="24"/>
    </row>
    <row r="24" spans="1:8" ht="28.5" customHeight="1" x14ac:dyDescent="0.25">
      <c r="A24" s="2">
        <v>3.5</v>
      </c>
      <c r="B24" s="59" t="s">
        <v>9</v>
      </c>
      <c r="C24" s="60"/>
      <c r="D24" s="60"/>
      <c r="E24" s="60"/>
      <c r="F24" s="60"/>
      <c r="G24" s="61"/>
      <c r="H24" s="24"/>
    </row>
    <row r="25" spans="1:8" ht="28.5" customHeight="1" x14ac:dyDescent="0.25">
      <c r="A25" s="2" t="s">
        <v>10</v>
      </c>
      <c r="B25" s="59" t="s">
        <v>11</v>
      </c>
      <c r="C25" s="60"/>
      <c r="D25" s="60"/>
      <c r="E25" s="60"/>
      <c r="F25" s="60"/>
      <c r="G25" s="61"/>
      <c r="H25" s="24"/>
    </row>
    <row r="26" spans="1:8" ht="14.25" customHeight="1" x14ac:dyDescent="0.25"/>
    <row r="27" spans="1:8" ht="14.25" customHeight="1" x14ac:dyDescent="0.25"/>
    <row r="28" spans="1:8" ht="15.75" x14ac:dyDescent="0.25">
      <c r="A28" s="35" t="s">
        <v>45</v>
      </c>
      <c r="B28" s="36"/>
      <c r="C28" s="36"/>
      <c r="D28" s="36"/>
      <c r="E28" s="36"/>
      <c r="F28" s="37" t="s">
        <v>46</v>
      </c>
      <c r="G28" s="38">
        <f>SUM(G34,G40,G47,G54)</f>
        <v>0</v>
      </c>
    </row>
    <row r="29" spans="1:8" ht="14.25" customHeight="1" x14ac:dyDescent="0.25"/>
    <row r="30" spans="1:8" ht="14.25" customHeight="1" x14ac:dyDescent="0.25"/>
    <row r="31" spans="1:8" ht="30" customHeight="1" x14ac:dyDescent="0.25">
      <c r="A31" s="28" t="s">
        <v>13</v>
      </c>
      <c r="B31" s="51"/>
      <c r="C31" s="14" t="s">
        <v>14</v>
      </c>
      <c r="D31" s="14" t="s">
        <v>15</v>
      </c>
      <c r="E31" s="14" t="s">
        <v>16</v>
      </c>
      <c r="F31" s="14" t="s">
        <v>17</v>
      </c>
      <c r="G31" s="23" t="s">
        <v>44</v>
      </c>
      <c r="H31" s="24"/>
    </row>
    <row r="32" spans="1:8" ht="29.25" customHeight="1" x14ac:dyDescent="0.25">
      <c r="A32" s="45">
        <v>1.1000000000000001</v>
      </c>
      <c r="B32" s="4" t="s">
        <v>55</v>
      </c>
      <c r="C32" s="8">
        <v>3</v>
      </c>
      <c r="D32" s="8">
        <v>2</v>
      </c>
      <c r="E32" s="8">
        <v>1</v>
      </c>
      <c r="F32" s="8">
        <v>0</v>
      </c>
      <c r="G32" s="19"/>
    </row>
    <row r="33" spans="1:8" ht="30" customHeight="1" x14ac:dyDescent="0.25">
      <c r="A33" s="45">
        <v>1.2</v>
      </c>
      <c r="B33" s="4" t="s">
        <v>19</v>
      </c>
      <c r="C33" s="16">
        <v>3</v>
      </c>
      <c r="D33" s="16">
        <v>2</v>
      </c>
      <c r="E33" s="16">
        <v>1</v>
      </c>
      <c r="F33" s="16">
        <v>0</v>
      </c>
      <c r="G33" s="20"/>
    </row>
    <row r="34" spans="1:8" ht="18.75" customHeight="1" x14ac:dyDescent="0.25">
      <c r="B34" s="9"/>
      <c r="C34" s="10" t="s">
        <v>20</v>
      </c>
      <c r="D34" s="10"/>
      <c r="E34" s="15"/>
      <c r="F34" s="17"/>
      <c r="G34" s="21">
        <f>SUM(G32:G33)</f>
        <v>0</v>
      </c>
      <c r="H34" s="25" t="s">
        <v>66</v>
      </c>
    </row>
    <row r="36" spans="1:8" ht="36" customHeight="1" x14ac:dyDescent="0.25">
      <c r="A36" s="28" t="s">
        <v>21</v>
      </c>
      <c r="B36" s="29"/>
      <c r="C36" s="30"/>
      <c r="D36" s="30"/>
      <c r="E36" s="30"/>
      <c r="F36" s="30"/>
      <c r="G36" s="31"/>
      <c r="H36" s="24"/>
    </row>
    <row r="37" spans="1:8" ht="30" customHeight="1" x14ac:dyDescent="0.25">
      <c r="A37" s="53" t="s">
        <v>22</v>
      </c>
      <c r="B37" s="52"/>
      <c r="C37" s="14" t="s">
        <v>14</v>
      </c>
      <c r="D37" s="14" t="s">
        <v>15</v>
      </c>
      <c r="E37" s="14" t="s">
        <v>16</v>
      </c>
      <c r="F37" s="14" t="s">
        <v>17</v>
      </c>
      <c r="G37" s="23" t="s">
        <v>44</v>
      </c>
    </row>
    <row r="38" spans="1:8" ht="30" customHeight="1" x14ac:dyDescent="0.25">
      <c r="A38" s="32" t="s">
        <v>70</v>
      </c>
      <c r="B38" s="4" t="s">
        <v>64</v>
      </c>
      <c r="C38" s="8">
        <v>3</v>
      </c>
      <c r="D38" s="8">
        <v>2</v>
      </c>
      <c r="E38" s="8">
        <v>1</v>
      </c>
      <c r="F38" s="8">
        <v>0</v>
      </c>
      <c r="G38" s="19"/>
    </row>
    <row r="39" spans="1:8" ht="30" customHeight="1" x14ac:dyDescent="0.25">
      <c r="A39" s="32" t="s">
        <v>71</v>
      </c>
      <c r="B39" s="4" t="s">
        <v>56</v>
      </c>
      <c r="C39" s="16">
        <v>3</v>
      </c>
      <c r="D39" s="16">
        <v>2</v>
      </c>
      <c r="E39" s="16">
        <v>1</v>
      </c>
      <c r="F39" s="16">
        <v>0</v>
      </c>
      <c r="G39" s="19"/>
    </row>
    <row r="40" spans="1:8" ht="18.75" customHeight="1" x14ac:dyDescent="0.25">
      <c r="B40" s="9"/>
      <c r="C40" s="15" t="s">
        <v>20</v>
      </c>
      <c r="D40" s="18"/>
      <c r="E40" s="18"/>
      <c r="F40" s="17"/>
      <c r="G40" s="22">
        <f>SUM(G38:G39)</f>
        <v>0</v>
      </c>
      <c r="H40" s="25" t="s">
        <v>66</v>
      </c>
    </row>
    <row r="42" spans="1:8" ht="30" customHeight="1" x14ac:dyDescent="0.25">
      <c r="A42" s="53" t="s">
        <v>23</v>
      </c>
      <c r="B42" s="52"/>
      <c r="C42" s="14" t="s">
        <v>14</v>
      </c>
      <c r="D42" s="14" t="s">
        <v>15</v>
      </c>
      <c r="E42" s="14" t="s">
        <v>16</v>
      </c>
      <c r="F42" s="14" t="s">
        <v>17</v>
      </c>
      <c r="G42" s="23" t="s">
        <v>44</v>
      </c>
    </row>
    <row r="43" spans="1:8" ht="20.100000000000001" customHeight="1" x14ac:dyDescent="0.25">
      <c r="A43" s="32" t="s">
        <v>72</v>
      </c>
      <c r="B43" s="4" t="s">
        <v>24</v>
      </c>
      <c r="C43" s="8">
        <v>3</v>
      </c>
      <c r="D43" s="8">
        <v>2</v>
      </c>
      <c r="E43" s="8">
        <v>1</v>
      </c>
      <c r="F43" s="8">
        <v>0</v>
      </c>
      <c r="G43" s="19"/>
    </row>
    <row r="44" spans="1:8" ht="30" customHeight="1" x14ac:dyDescent="0.25">
      <c r="A44" s="32" t="s">
        <v>73</v>
      </c>
      <c r="B44" s="4" t="s">
        <v>25</v>
      </c>
      <c r="C44" s="8">
        <v>3</v>
      </c>
      <c r="D44" s="8">
        <v>2</v>
      </c>
      <c r="E44" s="8">
        <v>1</v>
      </c>
      <c r="F44" s="8">
        <v>0</v>
      </c>
      <c r="G44" s="19"/>
    </row>
    <row r="45" spans="1:8" ht="30" customHeight="1" x14ac:dyDescent="0.25">
      <c r="A45" s="32" t="s">
        <v>74</v>
      </c>
      <c r="B45" s="4" t="s">
        <v>48</v>
      </c>
      <c r="C45" s="8">
        <v>3</v>
      </c>
      <c r="D45" s="8">
        <v>2</v>
      </c>
      <c r="E45" s="8">
        <v>1</v>
      </c>
      <c r="F45" s="8">
        <v>0</v>
      </c>
      <c r="G45" s="19"/>
    </row>
    <row r="46" spans="1:8" ht="30" customHeight="1" x14ac:dyDescent="0.25">
      <c r="A46" s="32" t="s">
        <v>75</v>
      </c>
      <c r="B46" s="11" t="s">
        <v>57</v>
      </c>
      <c r="C46" s="16">
        <v>3</v>
      </c>
      <c r="D46" s="16">
        <v>2</v>
      </c>
      <c r="E46" s="16">
        <v>1</v>
      </c>
      <c r="F46" s="16">
        <v>0</v>
      </c>
      <c r="G46" s="19"/>
    </row>
    <row r="47" spans="1:8" ht="18.75" customHeight="1" x14ac:dyDescent="0.25">
      <c r="B47" s="6"/>
      <c r="C47" s="15" t="s">
        <v>20</v>
      </c>
      <c r="D47" s="18"/>
      <c r="E47" s="18"/>
      <c r="F47" s="17"/>
      <c r="G47" s="21">
        <f>SUM(G43:G46)</f>
        <v>0</v>
      </c>
      <c r="H47" s="25" t="s">
        <v>67</v>
      </c>
    </row>
    <row r="49" spans="1:8" ht="30" customHeight="1" x14ac:dyDescent="0.25">
      <c r="A49" s="54" t="s">
        <v>37</v>
      </c>
      <c r="B49" s="55"/>
      <c r="C49" s="14" t="s">
        <v>14</v>
      </c>
      <c r="D49" s="14" t="s">
        <v>15</v>
      </c>
      <c r="E49" s="14" t="s">
        <v>16</v>
      </c>
      <c r="F49" s="14" t="s">
        <v>17</v>
      </c>
      <c r="G49" s="23" t="s">
        <v>44</v>
      </c>
      <c r="H49" s="24"/>
    </row>
    <row r="50" spans="1:8" ht="20.25" customHeight="1" x14ac:dyDescent="0.25">
      <c r="A50" s="32" t="s">
        <v>76</v>
      </c>
      <c r="B50" s="4" t="s">
        <v>38</v>
      </c>
      <c r="C50" s="8">
        <v>3</v>
      </c>
      <c r="D50" s="8">
        <v>2</v>
      </c>
      <c r="E50" s="8">
        <v>1</v>
      </c>
      <c r="F50" s="8">
        <v>0</v>
      </c>
      <c r="G50" s="19"/>
    </row>
    <row r="51" spans="1:8" ht="20.25" customHeight="1" x14ac:dyDescent="0.25">
      <c r="A51" s="32" t="s">
        <v>77</v>
      </c>
      <c r="B51" s="4" t="s">
        <v>58</v>
      </c>
      <c r="C51" s="8">
        <v>3</v>
      </c>
      <c r="D51" s="8">
        <v>2</v>
      </c>
      <c r="E51" s="8">
        <v>1</v>
      </c>
      <c r="F51" s="8">
        <v>0</v>
      </c>
      <c r="G51" s="19"/>
    </row>
    <row r="52" spans="1:8" ht="20.25" customHeight="1" x14ac:dyDescent="0.25">
      <c r="A52" s="32" t="s">
        <v>78</v>
      </c>
      <c r="B52" s="4" t="s">
        <v>39</v>
      </c>
      <c r="C52" s="8">
        <v>3</v>
      </c>
      <c r="D52" s="8">
        <v>2</v>
      </c>
      <c r="E52" s="8">
        <v>1</v>
      </c>
      <c r="F52" s="8">
        <v>0</v>
      </c>
      <c r="G52" s="19"/>
    </row>
    <row r="53" spans="1:8" ht="20.25" customHeight="1" x14ac:dyDescent="0.25">
      <c r="A53" s="32" t="s">
        <v>79</v>
      </c>
      <c r="B53" s="11" t="s">
        <v>40</v>
      </c>
      <c r="C53" s="16">
        <v>3</v>
      </c>
      <c r="D53" s="16">
        <v>2</v>
      </c>
      <c r="E53" s="16">
        <v>1</v>
      </c>
      <c r="F53" s="16">
        <v>0</v>
      </c>
      <c r="G53" s="19"/>
    </row>
    <row r="54" spans="1:8" ht="18.75" customHeight="1" x14ac:dyDescent="0.25">
      <c r="B54" s="6"/>
      <c r="C54" s="15" t="s">
        <v>20</v>
      </c>
      <c r="D54" s="18"/>
      <c r="E54" s="18"/>
      <c r="F54" s="17"/>
      <c r="G54" s="21">
        <f>SUM(G50:G53)</f>
        <v>0</v>
      </c>
      <c r="H54" s="25" t="s">
        <v>67</v>
      </c>
    </row>
    <row r="57" spans="1:8" ht="15.75" x14ac:dyDescent="0.25">
      <c r="A57" s="36" t="s">
        <v>47</v>
      </c>
      <c r="B57" s="36"/>
      <c r="C57" s="36"/>
      <c r="D57" s="36"/>
      <c r="E57" s="36"/>
      <c r="F57" s="37" t="s">
        <v>46</v>
      </c>
      <c r="G57" s="38">
        <f>SUM(G62,G69,G75)</f>
        <v>0</v>
      </c>
    </row>
    <row r="60" spans="1:8" ht="30" customHeight="1" x14ac:dyDescent="0.25">
      <c r="A60" s="54" t="s">
        <v>26</v>
      </c>
      <c r="B60" s="55"/>
      <c r="C60" s="14" t="s">
        <v>14</v>
      </c>
      <c r="D60" s="14" t="s">
        <v>15</v>
      </c>
      <c r="E60" s="14" t="s">
        <v>16</v>
      </c>
      <c r="F60" s="14" t="s">
        <v>17</v>
      </c>
      <c r="G60" s="23" t="s">
        <v>44</v>
      </c>
      <c r="H60" s="24"/>
    </row>
    <row r="61" spans="1:8" ht="20.100000000000001" customHeight="1" x14ac:dyDescent="0.25">
      <c r="A61" s="45">
        <v>1.1000000000000001</v>
      </c>
      <c r="B61" s="4" t="s">
        <v>27</v>
      </c>
      <c r="C61" s="16">
        <v>3</v>
      </c>
      <c r="D61" s="16">
        <v>2</v>
      </c>
      <c r="E61" s="16">
        <v>1</v>
      </c>
      <c r="F61" s="16">
        <v>0</v>
      </c>
      <c r="G61" s="19"/>
    </row>
    <row r="62" spans="1:8" ht="18.75" customHeight="1" x14ac:dyDescent="0.25">
      <c r="B62" s="12"/>
      <c r="C62" s="15" t="s">
        <v>20</v>
      </c>
      <c r="D62" s="18"/>
      <c r="E62" s="18"/>
      <c r="F62" s="17"/>
      <c r="G62" s="21">
        <f>SUM(G61)</f>
        <v>0</v>
      </c>
      <c r="H62" s="25" t="s">
        <v>68</v>
      </c>
    </row>
    <row r="64" spans="1:8" ht="30" customHeight="1" x14ac:dyDescent="0.25">
      <c r="A64" s="7" t="s">
        <v>28</v>
      </c>
      <c r="B64" s="31"/>
      <c r="C64" s="14" t="s">
        <v>14</v>
      </c>
      <c r="D64" s="14" t="s">
        <v>15</v>
      </c>
      <c r="E64" s="14" t="s">
        <v>16</v>
      </c>
      <c r="F64" s="14" t="s">
        <v>17</v>
      </c>
      <c r="G64" s="23" t="s">
        <v>44</v>
      </c>
      <c r="H64" s="24"/>
    </row>
    <row r="65" spans="1:8" ht="30.75" customHeight="1" x14ac:dyDescent="0.25">
      <c r="A65" s="32" t="s">
        <v>80</v>
      </c>
      <c r="B65" s="4" t="s">
        <v>29</v>
      </c>
      <c r="C65" s="8">
        <v>3</v>
      </c>
      <c r="D65" s="8">
        <v>2</v>
      </c>
      <c r="E65" s="8">
        <v>1</v>
      </c>
      <c r="F65" s="8">
        <v>0</v>
      </c>
      <c r="G65" s="19"/>
    </row>
    <row r="66" spans="1:8" ht="23.25" customHeight="1" x14ac:dyDescent="0.25">
      <c r="A66" s="32" t="s">
        <v>81</v>
      </c>
      <c r="B66" s="4" t="s">
        <v>30</v>
      </c>
      <c r="C66" s="8">
        <v>3</v>
      </c>
      <c r="D66" s="8">
        <v>2</v>
      </c>
      <c r="E66" s="8">
        <v>1</v>
      </c>
      <c r="F66" s="8">
        <v>0</v>
      </c>
      <c r="G66" s="19"/>
    </row>
    <row r="67" spans="1:8" ht="30" customHeight="1" x14ac:dyDescent="0.25">
      <c r="A67" s="32" t="s">
        <v>82</v>
      </c>
      <c r="B67" s="4" t="s">
        <v>59</v>
      </c>
      <c r="C67" s="8">
        <v>3</v>
      </c>
      <c r="D67" s="8">
        <v>2</v>
      </c>
      <c r="E67" s="8">
        <v>1</v>
      </c>
      <c r="F67" s="8">
        <v>0</v>
      </c>
      <c r="G67" s="19"/>
    </row>
    <row r="68" spans="1:8" ht="20.100000000000001" customHeight="1" x14ac:dyDescent="0.25">
      <c r="A68" s="32" t="s">
        <v>83</v>
      </c>
      <c r="B68" s="13" t="s">
        <v>31</v>
      </c>
      <c r="C68" s="16">
        <v>3</v>
      </c>
      <c r="D68" s="16">
        <v>2</v>
      </c>
      <c r="E68" s="16">
        <v>1</v>
      </c>
      <c r="F68" s="16">
        <v>0</v>
      </c>
      <c r="G68" s="19"/>
    </row>
    <row r="69" spans="1:8" ht="18.75" customHeight="1" x14ac:dyDescent="0.25">
      <c r="B69" s="12"/>
      <c r="C69" s="15" t="s">
        <v>20</v>
      </c>
      <c r="D69" s="18"/>
      <c r="E69" s="18"/>
      <c r="F69" s="17"/>
      <c r="G69" s="21">
        <f>SUM(G65:G68)</f>
        <v>0</v>
      </c>
      <c r="H69" s="25" t="s">
        <v>67</v>
      </c>
    </row>
    <row r="71" spans="1:8" ht="29.25" customHeight="1" x14ac:dyDescent="0.25">
      <c r="A71" s="54" t="s">
        <v>32</v>
      </c>
      <c r="B71" s="55"/>
      <c r="C71" s="14" t="s">
        <v>14</v>
      </c>
      <c r="D71" s="14" t="s">
        <v>15</v>
      </c>
      <c r="E71" s="14" t="s">
        <v>16</v>
      </c>
      <c r="F71" s="14" t="s">
        <v>17</v>
      </c>
      <c r="G71" s="23" t="s">
        <v>44</v>
      </c>
      <c r="H71" s="24"/>
    </row>
    <row r="72" spans="1:8" ht="20.100000000000001" customHeight="1" x14ac:dyDescent="0.25">
      <c r="A72" s="32" t="s">
        <v>76</v>
      </c>
      <c r="B72" s="4" t="s">
        <v>33</v>
      </c>
      <c r="C72" s="8">
        <v>3</v>
      </c>
      <c r="D72" s="8">
        <v>2</v>
      </c>
      <c r="E72" s="8">
        <v>1</v>
      </c>
      <c r="F72" s="8">
        <v>0</v>
      </c>
      <c r="G72" s="19"/>
    </row>
    <row r="73" spans="1:8" ht="20.100000000000001" customHeight="1" x14ac:dyDescent="0.25">
      <c r="A73" s="32" t="s">
        <v>77</v>
      </c>
      <c r="B73" s="4" t="s">
        <v>34</v>
      </c>
      <c r="C73" s="8">
        <v>3</v>
      </c>
      <c r="D73" s="8">
        <v>2</v>
      </c>
      <c r="E73" s="8">
        <v>1</v>
      </c>
      <c r="F73" s="8">
        <v>0</v>
      </c>
      <c r="G73" s="19"/>
    </row>
    <row r="74" spans="1:8" ht="20.100000000000001" customHeight="1" x14ac:dyDescent="0.25">
      <c r="A74" s="32" t="s">
        <v>78</v>
      </c>
      <c r="B74" s="4" t="s">
        <v>60</v>
      </c>
      <c r="C74" s="16">
        <v>3</v>
      </c>
      <c r="D74" s="16">
        <v>2</v>
      </c>
      <c r="E74" s="16">
        <v>1</v>
      </c>
      <c r="F74" s="16">
        <v>0</v>
      </c>
      <c r="G74" s="19"/>
    </row>
    <row r="75" spans="1:8" ht="19.5" customHeight="1" x14ac:dyDescent="0.25">
      <c r="B75" s="6"/>
      <c r="C75" s="15" t="s">
        <v>20</v>
      </c>
      <c r="D75" s="18"/>
      <c r="E75" s="18"/>
      <c r="F75" s="17"/>
      <c r="G75" s="21">
        <f>SUM(G72:G74)</f>
        <v>0</v>
      </c>
      <c r="H75" s="25" t="s">
        <v>69</v>
      </c>
    </row>
    <row r="78" spans="1:8" s="27" customFormat="1" ht="15.75" x14ac:dyDescent="0.25">
      <c r="A78" s="33" t="s">
        <v>84</v>
      </c>
      <c r="H78" s="43"/>
    </row>
    <row r="79" spans="1:8" s="27" customFormat="1" ht="37.5" customHeight="1" x14ac:dyDescent="0.25">
      <c r="A79" s="44"/>
      <c r="B79" s="44"/>
      <c r="C79" s="44"/>
      <c r="D79" s="44"/>
      <c r="E79" s="44"/>
      <c r="F79" s="44"/>
      <c r="G79" s="44"/>
      <c r="H79" s="43"/>
    </row>
    <row r="80" spans="1:8" s="27" customFormat="1" ht="37.5" customHeight="1" x14ac:dyDescent="0.25">
      <c r="A80" s="44"/>
      <c r="B80" s="44"/>
      <c r="C80" s="44"/>
      <c r="D80" s="44"/>
      <c r="E80" s="44"/>
      <c r="F80" s="44"/>
      <c r="G80" s="44"/>
      <c r="H80" s="43"/>
    </row>
    <row r="81" spans="1:9" s="27" customFormat="1" ht="37.5" customHeight="1" x14ac:dyDescent="0.25">
      <c r="A81" s="44"/>
      <c r="B81" s="44"/>
      <c r="C81" s="44"/>
      <c r="D81" s="44"/>
      <c r="E81" s="44"/>
      <c r="F81" s="44"/>
      <c r="G81" s="44"/>
      <c r="H81" s="43"/>
    </row>
    <row r="82" spans="1:9" s="27" customFormat="1" ht="37.5" customHeight="1" x14ac:dyDescent="0.25">
      <c r="A82" s="44"/>
      <c r="B82" s="44"/>
      <c r="C82" s="44"/>
      <c r="D82" s="44"/>
      <c r="E82" s="44"/>
      <c r="F82" s="44"/>
      <c r="G82" s="44"/>
    </row>
    <row r="83" spans="1:9" s="27" customFormat="1" ht="37.5" customHeight="1" x14ac:dyDescent="0.25">
      <c r="A83" s="44"/>
      <c r="B83" s="44"/>
      <c r="C83" s="44"/>
      <c r="D83" s="44"/>
      <c r="E83" s="44"/>
      <c r="F83" s="44"/>
      <c r="G83" s="44"/>
      <c r="H83" s="43"/>
    </row>
    <row r="84" spans="1:9" s="27" customFormat="1" ht="37.5" customHeight="1" x14ac:dyDescent="0.25">
      <c r="A84" s="44"/>
      <c r="B84" s="44"/>
      <c r="C84" s="44"/>
      <c r="D84" s="44"/>
      <c r="E84" s="44"/>
      <c r="F84" s="44"/>
      <c r="G84" s="44"/>
    </row>
    <row r="85" spans="1:9" ht="15.75" x14ac:dyDescent="0.25">
      <c r="B85" s="12"/>
      <c r="C85" s="12"/>
      <c r="D85" s="12"/>
      <c r="E85" s="12"/>
      <c r="F85" s="12"/>
      <c r="G85" s="12"/>
      <c r="H85" s="12"/>
      <c r="I85" s="12"/>
    </row>
  </sheetData>
  <mergeCells count="18">
    <mergeCell ref="B13:C13"/>
    <mergeCell ref="B14:C14"/>
    <mergeCell ref="B2:G2"/>
    <mergeCell ref="B3:G3"/>
    <mergeCell ref="B4:G4"/>
    <mergeCell ref="F14:F15"/>
    <mergeCell ref="B15:C15"/>
    <mergeCell ref="A49:B49"/>
    <mergeCell ref="A60:B60"/>
    <mergeCell ref="A71:B71"/>
    <mergeCell ref="A18:G18"/>
    <mergeCell ref="B19:G19"/>
    <mergeCell ref="B20:G20"/>
    <mergeCell ref="B21:G21"/>
    <mergeCell ref="B22:G22"/>
    <mergeCell ref="B23:G23"/>
    <mergeCell ref="B24:G24"/>
    <mergeCell ref="B25:G25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>
    <oddFooter>&amp;LMSCI-IG / &amp;A&amp;C&amp;P/&amp;N&amp;R&amp;"-,Italique"&amp;8v11.2023</oddFooter>
  </headerFooter>
  <rowBreaks count="1" manualBreakCount="1">
    <brk id="47" max="7" man="1"/>
  </rowBreaks>
  <ignoredErrors>
    <ignoredError sqref="A38:A39 A43:A46" twoDigitTextYear="1"/>
    <ignoredError sqref="A50:A53 A65:A68 A72:A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85EB-5A8D-4E4D-976E-47AED4DAD558}">
  <sheetPr>
    <pageSetUpPr fitToPage="1"/>
  </sheetPr>
  <dimension ref="A2:I85"/>
  <sheetViews>
    <sheetView showGridLines="0" tabSelected="1" zoomScaleNormal="100" workbookViewId="0">
      <selection activeCell="B37" sqref="B37"/>
    </sheetView>
  </sheetViews>
  <sheetFormatPr baseColWidth="10" defaultRowHeight="15" x14ac:dyDescent="0.25"/>
  <cols>
    <col min="1" max="1" width="8.28515625" customWidth="1"/>
    <col min="2" max="2" width="58.85546875" customWidth="1"/>
    <col min="8" max="8" width="4.85546875" customWidth="1"/>
  </cols>
  <sheetData>
    <row r="2" spans="1:9" ht="21" customHeight="1" x14ac:dyDescent="0.25">
      <c r="B2" s="64" t="s">
        <v>86</v>
      </c>
      <c r="C2" s="64"/>
      <c r="D2" s="64"/>
      <c r="E2" s="64"/>
      <c r="F2" s="64"/>
      <c r="G2" s="64"/>
    </row>
    <row r="3" spans="1:9" ht="21" customHeight="1" x14ac:dyDescent="0.25">
      <c r="B3" s="65" t="s">
        <v>0</v>
      </c>
      <c r="C3" s="65"/>
      <c r="D3" s="65"/>
      <c r="E3" s="65"/>
      <c r="F3" s="65"/>
      <c r="G3" s="65"/>
      <c r="H3" s="34"/>
      <c r="I3" s="34"/>
    </row>
    <row r="4" spans="1:9" ht="21" customHeight="1" x14ac:dyDescent="0.3">
      <c r="B4" s="66" t="s">
        <v>61</v>
      </c>
      <c r="C4" s="66"/>
      <c r="D4" s="66"/>
      <c r="E4" s="66"/>
      <c r="F4" s="66"/>
      <c r="G4" s="66"/>
      <c r="H4" s="1"/>
      <c r="I4" s="1"/>
    </row>
    <row r="6" spans="1:9" s="40" customFormat="1" ht="29.25" customHeight="1" x14ac:dyDescent="0.25">
      <c r="B6" s="41" t="s">
        <v>51</v>
      </c>
      <c r="C6" s="46"/>
      <c r="D6" s="46"/>
      <c r="E6" s="46"/>
      <c r="F6" s="46"/>
      <c r="G6" s="46"/>
      <c r="H6" s="41"/>
    </row>
    <row r="7" spans="1:9" s="40" customFormat="1" ht="29.25" customHeight="1" x14ac:dyDescent="0.25">
      <c r="B7" s="41" t="s">
        <v>49</v>
      </c>
      <c r="C7" s="47"/>
      <c r="D7" s="47"/>
      <c r="E7" s="47"/>
      <c r="F7" s="47"/>
      <c r="G7" s="47"/>
      <c r="H7" s="41"/>
    </row>
    <row r="8" spans="1:9" s="40" customFormat="1" ht="29.25" customHeight="1" x14ac:dyDescent="0.25">
      <c r="B8" s="41" t="s">
        <v>50</v>
      </c>
      <c r="C8" s="46"/>
      <c r="D8" s="46"/>
      <c r="E8" s="46"/>
      <c r="F8" s="46"/>
      <c r="G8" s="46"/>
      <c r="H8" s="41"/>
    </row>
    <row r="9" spans="1:9" s="40" customFormat="1" ht="29.25" customHeight="1" x14ac:dyDescent="0.25">
      <c r="B9" s="49" t="s">
        <v>54</v>
      </c>
      <c r="C9" s="47"/>
      <c r="D9" s="47"/>
      <c r="E9" s="47"/>
      <c r="F9" s="47"/>
      <c r="G9" s="47"/>
      <c r="H9" s="41"/>
    </row>
    <row r="10" spans="1:9" s="40" customFormat="1" ht="29.25" customHeight="1" x14ac:dyDescent="0.25">
      <c r="B10" s="49" t="s">
        <v>85</v>
      </c>
      <c r="C10" s="46"/>
      <c r="D10" s="48"/>
      <c r="E10" s="48"/>
      <c r="F10" s="48"/>
      <c r="G10" s="48"/>
      <c r="H10" s="41"/>
    </row>
    <row r="11" spans="1:9" ht="14.25" customHeight="1" x14ac:dyDescent="0.25"/>
    <row r="12" spans="1:9" ht="14.25" customHeight="1" x14ac:dyDescent="0.25"/>
    <row r="13" spans="1:9" ht="21" customHeight="1" x14ac:dyDescent="0.25">
      <c r="A13" s="39"/>
      <c r="B13" s="62"/>
      <c r="C13" s="62"/>
      <c r="D13" s="2" t="s">
        <v>1</v>
      </c>
      <c r="E13" s="2" t="s">
        <v>2</v>
      </c>
      <c r="F13" s="3" t="s">
        <v>3</v>
      </c>
    </row>
    <row r="14" spans="1:9" ht="21" customHeight="1" x14ac:dyDescent="0.25">
      <c r="A14" s="39"/>
      <c r="B14" s="63" t="s">
        <v>62</v>
      </c>
      <c r="C14" s="63"/>
      <c r="D14" s="5" t="str">
        <f>CONCATENATE(G28, " / 36")</f>
        <v>0 / 36</v>
      </c>
      <c r="E14" s="5">
        <f>MROUND(SUM(G28/36*5+1),0.5)</f>
        <v>1</v>
      </c>
      <c r="F14" s="67">
        <f>MROUND(SUM(E14+E15)/2,0.5)</f>
        <v>1</v>
      </c>
      <c r="H14" s="42"/>
    </row>
    <row r="15" spans="1:9" ht="21" customHeight="1" x14ac:dyDescent="0.25">
      <c r="A15" s="39"/>
      <c r="B15" s="63" t="s">
        <v>63</v>
      </c>
      <c r="C15" s="63"/>
      <c r="D15" s="5" t="str">
        <f>CONCATENATE(G57, " / 24")</f>
        <v>0 / 24</v>
      </c>
      <c r="E15" s="5">
        <f>MROUND(SUM(G57/24*5+1),0.5)</f>
        <v>1</v>
      </c>
      <c r="F15" s="68"/>
      <c r="H15" s="42"/>
    </row>
    <row r="16" spans="1:9" ht="14.25" customHeight="1" x14ac:dyDescent="0.25"/>
    <row r="17" spans="1:8" ht="14.25" customHeight="1" x14ac:dyDescent="0.25"/>
    <row r="18" spans="1:8" s="27" customFormat="1" ht="18" customHeight="1" x14ac:dyDescent="0.25">
      <c r="A18" s="56" t="s">
        <v>12</v>
      </c>
      <c r="B18" s="57"/>
      <c r="C18" s="57"/>
      <c r="D18" s="57"/>
      <c r="E18" s="57"/>
      <c r="F18" s="57"/>
      <c r="G18" s="58"/>
      <c r="H18" s="24"/>
    </row>
    <row r="19" spans="1:8" ht="28.5" customHeight="1" x14ac:dyDescent="0.25">
      <c r="A19" s="26">
        <v>6</v>
      </c>
      <c r="B19" s="59" t="s">
        <v>4</v>
      </c>
      <c r="C19" s="60"/>
      <c r="D19" s="60"/>
      <c r="E19" s="60"/>
      <c r="F19" s="60"/>
      <c r="G19" s="61"/>
      <c r="H19" s="24"/>
    </row>
    <row r="20" spans="1:8" ht="28.5" customHeight="1" x14ac:dyDescent="0.25">
      <c r="A20" s="2">
        <v>5.5</v>
      </c>
      <c r="B20" s="59" t="s">
        <v>5</v>
      </c>
      <c r="C20" s="60"/>
      <c r="D20" s="60"/>
      <c r="E20" s="60"/>
      <c r="F20" s="60"/>
      <c r="G20" s="61"/>
      <c r="H20" s="24"/>
    </row>
    <row r="21" spans="1:8" ht="28.5" customHeight="1" x14ac:dyDescent="0.25">
      <c r="A21" s="2">
        <v>5</v>
      </c>
      <c r="B21" s="59" t="s">
        <v>6</v>
      </c>
      <c r="C21" s="60"/>
      <c r="D21" s="60"/>
      <c r="E21" s="60"/>
      <c r="F21" s="60"/>
      <c r="G21" s="61"/>
      <c r="H21" s="24"/>
    </row>
    <row r="22" spans="1:8" ht="28.5" customHeight="1" x14ac:dyDescent="0.25">
      <c r="A22" s="2">
        <v>4.5</v>
      </c>
      <c r="B22" s="59" t="s">
        <v>7</v>
      </c>
      <c r="C22" s="60"/>
      <c r="D22" s="60"/>
      <c r="E22" s="60"/>
      <c r="F22" s="60"/>
      <c r="G22" s="61"/>
      <c r="H22" s="24"/>
    </row>
    <row r="23" spans="1:8" ht="28.5" customHeight="1" x14ac:dyDescent="0.25">
      <c r="A23" s="2">
        <v>4</v>
      </c>
      <c r="B23" s="59" t="s">
        <v>8</v>
      </c>
      <c r="C23" s="60"/>
      <c r="D23" s="60"/>
      <c r="E23" s="60"/>
      <c r="F23" s="60"/>
      <c r="G23" s="61"/>
      <c r="H23" s="24"/>
    </row>
    <row r="24" spans="1:8" ht="28.5" customHeight="1" x14ac:dyDescent="0.25">
      <c r="A24" s="2">
        <v>3.5</v>
      </c>
      <c r="B24" s="59" t="s">
        <v>9</v>
      </c>
      <c r="C24" s="60"/>
      <c r="D24" s="60"/>
      <c r="E24" s="60"/>
      <c r="F24" s="60"/>
      <c r="G24" s="61"/>
      <c r="H24" s="24"/>
    </row>
    <row r="25" spans="1:8" ht="28.5" customHeight="1" x14ac:dyDescent="0.25">
      <c r="A25" s="2" t="s">
        <v>10</v>
      </c>
      <c r="B25" s="59" t="s">
        <v>11</v>
      </c>
      <c r="C25" s="60"/>
      <c r="D25" s="60"/>
      <c r="E25" s="60"/>
      <c r="F25" s="60"/>
      <c r="G25" s="61"/>
      <c r="H25" s="24"/>
    </row>
    <row r="26" spans="1:8" ht="14.25" customHeight="1" x14ac:dyDescent="0.25"/>
    <row r="27" spans="1:8" ht="14.25" customHeight="1" x14ac:dyDescent="0.25"/>
    <row r="28" spans="1:8" ht="15.75" x14ac:dyDescent="0.25">
      <c r="A28" s="35" t="s">
        <v>45</v>
      </c>
      <c r="B28" s="36"/>
      <c r="C28" s="36"/>
      <c r="D28" s="36"/>
      <c r="E28" s="36"/>
      <c r="F28" s="37" t="s">
        <v>46</v>
      </c>
      <c r="G28" s="38">
        <f>SUM(G34,G40,G47,G54)</f>
        <v>0</v>
      </c>
    </row>
    <row r="29" spans="1:8" ht="14.25" customHeight="1" x14ac:dyDescent="0.25"/>
    <row r="30" spans="1:8" ht="14.25" customHeight="1" x14ac:dyDescent="0.25"/>
    <row r="31" spans="1:8" ht="30" customHeight="1" x14ac:dyDescent="0.25">
      <c r="A31" s="28" t="s">
        <v>13</v>
      </c>
      <c r="B31" s="51"/>
      <c r="C31" s="14" t="s">
        <v>14</v>
      </c>
      <c r="D31" s="14" t="s">
        <v>15</v>
      </c>
      <c r="E31" s="14" t="s">
        <v>16</v>
      </c>
      <c r="F31" s="14" t="s">
        <v>17</v>
      </c>
      <c r="G31" s="23" t="s">
        <v>44</v>
      </c>
      <c r="H31" s="24"/>
    </row>
    <row r="32" spans="1:8" ht="29.25" customHeight="1" x14ac:dyDescent="0.25">
      <c r="A32" s="50">
        <v>1.1000000000000001</v>
      </c>
      <c r="B32" s="4" t="s">
        <v>18</v>
      </c>
      <c r="C32" s="8">
        <v>3</v>
      </c>
      <c r="D32" s="8">
        <v>2</v>
      </c>
      <c r="E32" s="8">
        <v>1</v>
      </c>
      <c r="F32" s="8">
        <v>0</v>
      </c>
      <c r="G32" s="19"/>
    </row>
    <row r="33" spans="1:8" ht="22.5" customHeight="1" x14ac:dyDescent="0.25">
      <c r="A33" s="50">
        <v>1.2</v>
      </c>
      <c r="B33" s="4" t="s">
        <v>19</v>
      </c>
      <c r="C33" s="16">
        <v>3</v>
      </c>
      <c r="D33" s="16">
        <v>2</v>
      </c>
      <c r="E33" s="16">
        <v>1</v>
      </c>
      <c r="F33" s="16">
        <v>0</v>
      </c>
      <c r="G33" s="20"/>
    </row>
    <row r="34" spans="1:8" ht="18.75" customHeight="1" x14ac:dyDescent="0.25">
      <c r="B34" s="9"/>
      <c r="C34" s="10" t="s">
        <v>20</v>
      </c>
      <c r="D34" s="10"/>
      <c r="E34" s="15"/>
      <c r="F34" s="17"/>
      <c r="G34" s="21">
        <f>SUM(G32:G33)</f>
        <v>0</v>
      </c>
      <c r="H34" s="25" t="s">
        <v>66</v>
      </c>
    </row>
    <row r="36" spans="1:8" ht="36" customHeight="1" x14ac:dyDescent="0.25">
      <c r="A36" s="28" t="s">
        <v>21</v>
      </c>
      <c r="B36" s="29"/>
      <c r="C36" s="30"/>
      <c r="D36" s="30"/>
      <c r="E36" s="30"/>
      <c r="F36" s="30"/>
      <c r="G36" s="31"/>
      <c r="H36" s="24"/>
    </row>
    <row r="37" spans="1:8" ht="30" customHeight="1" x14ac:dyDescent="0.25">
      <c r="A37" s="53" t="s">
        <v>22</v>
      </c>
      <c r="B37" s="52"/>
      <c r="C37" s="14" t="s">
        <v>14</v>
      </c>
      <c r="D37" s="14" t="s">
        <v>15</v>
      </c>
      <c r="E37" s="14" t="s">
        <v>16</v>
      </c>
      <c r="F37" s="14" t="s">
        <v>17</v>
      </c>
      <c r="G37" s="23" t="s">
        <v>44</v>
      </c>
    </row>
    <row r="38" spans="1:8" ht="30" customHeight="1" x14ac:dyDescent="0.25">
      <c r="A38" s="32" t="s">
        <v>70</v>
      </c>
      <c r="B38" s="4" t="s">
        <v>64</v>
      </c>
      <c r="C38" s="8">
        <v>3</v>
      </c>
      <c r="D38" s="8">
        <v>2</v>
      </c>
      <c r="E38" s="8">
        <v>1</v>
      </c>
      <c r="F38" s="8">
        <v>0</v>
      </c>
      <c r="G38" s="19"/>
    </row>
    <row r="39" spans="1:8" ht="30" customHeight="1" x14ac:dyDescent="0.25">
      <c r="A39" s="32" t="s">
        <v>71</v>
      </c>
      <c r="B39" s="4" t="s">
        <v>56</v>
      </c>
      <c r="C39" s="16">
        <v>3</v>
      </c>
      <c r="D39" s="16">
        <v>2</v>
      </c>
      <c r="E39" s="16">
        <v>1</v>
      </c>
      <c r="F39" s="16">
        <v>0</v>
      </c>
      <c r="G39" s="19"/>
    </row>
    <row r="40" spans="1:8" ht="18.75" customHeight="1" x14ac:dyDescent="0.25">
      <c r="B40" s="9"/>
      <c r="C40" s="15" t="s">
        <v>20</v>
      </c>
      <c r="D40" s="18"/>
      <c r="E40" s="18"/>
      <c r="F40" s="17"/>
      <c r="G40" s="22">
        <f>SUM(G38:G39)</f>
        <v>0</v>
      </c>
      <c r="H40" s="25" t="s">
        <v>66</v>
      </c>
    </row>
    <row r="42" spans="1:8" ht="30" customHeight="1" x14ac:dyDescent="0.25">
      <c r="A42" s="53" t="s">
        <v>23</v>
      </c>
      <c r="B42" s="52"/>
      <c r="C42" s="14" t="s">
        <v>14</v>
      </c>
      <c r="D42" s="14" t="s">
        <v>15</v>
      </c>
      <c r="E42" s="14" t="s">
        <v>16</v>
      </c>
      <c r="F42" s="14" t="s">
        <v>17</v>
      </c>
      <c r="G42" s="23" t="s">
        <v>44</v>
      </c>
    </row>
    <row r="43" spans="1:8" ht="22.5" customHeight="1" x14ac:dyDescent="0.25">
      <c r="A43" s="32" t="s">
        <v>72</v>
      </c>
      <c r="B43" s="4" t="s">
        <v>24</v>
      </c>
      <c r="C43" s="8">
        <v>3</v>
      </c>
      <c r="D43" s="8">
        <v>2</v>
      </c>
      <c r="E43" s="8">
        <v>1</v>
      </c>
      <c r="F43" s="8">
        <v>0</v>
      </c>
      <c r="G43" s="19"/>
    </row>
    <row r="44" spans="1:8" ht="30" customHeight="1" x14ac:dyDescent="0.25">
      <c r="A44" s="32" t="s">
        <v>73</v>
      </c>
      <c r="B44" s="4" t="s">
        <v>25</v>
      </c>
      <c r="C44" s="8">
        <v>3</v>
      </c>
      <c r="D44" s="8">
        <v>2</v>
      </c>
      <c r="E44" s="8">
        <v>1</v>
      </c>
      <c r="F44" s="8">
        <v>0</v>
      </c>
      <c r="G44" s="19"/>
    </row>
    <row r="45" spans="1:8" ht="22.5" customHeight="1" x14ac:dyDescent="0.25">
      <c r="A45" s="32" t="s">
        <v>74</v>
      </c>
      <c r="B45" s="4" t="s">
        <v>48</v>
      </c>
      <c r="C45" s="8">
        <v>3</v>
      </c>
      <c r="D45" s="8">
        <v>2</v>
      </c>
      <c r="E45" s="8">
        <v>1</v>
      </c>
      <c r="F45" s="8">
        <v>0</v>
      </c>
      <c r="G45" s="19"/>
    </row>
    <row r="46" spans="1:8" ht="22.5" customHeight="1" x14ac:dyDescent="0.25">
      <c r="A46" s="32" t="s">
        <v>75</v>
      </c>
      <c r="B46" s="4" t="s">
        <v>57</v>
      </c>
      <c r="C46" s="8">
        <v>3</v>
      </c>
      <c r="D46" s="8">
        <v>2</v>
      </c>
      <c r="E46" s="8">
        <v>1</v>
      </c>
      <c r="F46" s="8">
        <v>0</v>
      </c>
      <c r="G46" s="19"/>
    </row>
    <row r="47" spans="1:8" ht="18.75" customHeight="1" x14ac:dyDescent="0.25">
      <c r="B47" s="6"/>
      <c r="C47" s="15" t="s">
        <v>20</v>
      </c>
      <c r="D47" s="18"/>
      <c r="E47" s="18"/>
      <c r="F47" s="17"/>
      <c r="G47" s="21">
        <f>SUM(G43:G46)</f>
        <v>0</v>
      </c>
      <c r="H47" s="25" t="s">
        <v>67</v>
      </c>
    </row>
    <row r="49" spans="1:8" ht="30" customHeight="1" x14ac:dyDescent="0.25">
      <c r="A49" s="54" t="s">
        <v>37</v>
      </c>
      <c r="B49" s="55"/>
      <c r="C49" s="14" t="s">
        <v>14</v>
      </c>
      <c r="D49" s="14" t="s">
        <v>15</v>
      </c>
      <c r="E49" s="14" t="s">
        <v>16</v>
      </c>
      <c r="F49" s="14" t="s">
        <v>17</v>
      </c>
      <c r="G49" s="23" t="s">
        <v>44</v>
      </c>
      <c r="H49" s="24"/>
    </row>
    <row r="50" spans="1:8" ht="22.5" customHeight="1" x14ac:dyDescent="0.25">
      <c r="A50" s="32" t="s">
        <v>76</v>
      </c>
      <c r="B50" s="4" t="s">
        <v>41</v>
      </c>
      <c r="C50" s="8">
        <v>3</v>
      </c>
      <c r="D50" s="8">
        <v>2</v>
      </c>
      <c r="E50" s="8">
        <v>1</v>
      </c>
      <c r="F50" s="8">
        <v>0</v>
      </c>
      <c r="G50" s="19"/>
    </row>
    <row r="51" spans="1:8" ht="22.5" customHeight="1" x14ac:dyDescent="0.25">
      <c r="A51" s="32" t="s">
        <v>77</v>
      </c>
      <c r="B51" s="4" t="s">
        <v>65</v>
      </c>
      <c r="C51" s="8">
        <v>3</v>
      </c>
      <c r="D51" s="8">
        <v>2</v>
      </c>
      <c r="E51" s="8">
        <v>1</v>
      </c>
      <c r="F51" s="8">
        <v>0</v>
      </c>
      <c r="G51" s="19"/>
    </row>
    <row r="52" spans="1:8" ht="22.5" customHeight="1" x14ac:dyDescent="0.25">
      <c r="A52" s="32" t="s">
        <v>78</v>
      </c>
      <c r="B52" s="4" t="s">
        <v>42</v>
      </c>
      <c r="C52" s="8">
        <v>3</v>
      </c>
      <c r="D52" s="8">
        <v>2</v>
      </c>
      <c r="E52" s="8">
        <v>1</v>
      </c>
      <c r="F52" s="8">
        <v>0</v>
      </c>
      <c r="G52" s="19"/>
    </row>
    <row r="53" spans="1:8" ht="22.5" customHeight="1" x14ac:dyDescent="0.25">
      <c r="A53" s="32" t="s">
        <v>79</v>
      </c>
      <c r="B53" s="11" t="s">
        <v>43</v>
      </c>
      <c r="C53" s="16">
        <v>3</v>
      </c>
      <c r="D53" s="16">
        <v>2</v>
      </c>
      <c r="E53" s="16">
        <v>1</v>
      </c>
      <c r="F53" s="16">
        <v>0</v>
      </c>
      <c r="G53" s="19"/>
    </row>
    <row r="54" spans="1:8" ht="18.75" customHeight="1" x14ac:dyDescent="0.25">
      <c r="B54" s="6"/>
      <c r="C54" s="15" t="s">
        <v>20</v>
      </c>
      <c r="D54" s="18"/>
      <c r="E54" s="18"/>
      <c r="F54" s="17"/>
      <c r="G54" s="21">
        <f>SUM(G50:G53)</f>
        <v>0</v>
      </c>
      <c r="H54" s="25" t="s">
        <v>67</v>
      </c>
    </row>
    <row r="57" spans="1:8" ht="15.75" x14ac:dyDescent="0.25">
      <c r="A57" s="35" t="s">
        <v>47</v>
      </c>
      <c r="B57" s="36"/>
      <c r="C57" s="36"/>
      <c r="D57" s="36"/>
      <c r="E57" s="36"/>
      <c r="F57" s="37" t="s">
        <v>46</v>
      </c>
      <c r="G57" s="38">
        <f>SUM(G62,G69,G75)</f>
        <v>0</v>
      </c>
    </row>
    <row r="60" spans="1:8" ht="30" customHeight="1" x14ac:dyDescent="0.25">
      <c r="A60" s="54" t="s">
        <v>26</v>
      </c>
      <c r="B60" s="55"/>
      <c r="C60" s="14" t="s">
        <v>14</v>
      </c>
      <c r="D60" s="14" t="s">
        <v>15</v>
      </c>
      <c r="E60" s="14" t="s">
        <v>16</v>
      </c>
      <c r="F60" s="14" t="s">
        <v>17</v>
      </c>
      <c r="G60" s="23" t="s">
        <v>44</v>
      </c>
      <c r="H60" s="24"/>
    </row>
    <row r="61" spans="1:8" ht="20.100000000000001" customHeight="1" x14ac:dyDescent="0.25">
      <c r="A61" s="50" t="s">
        <v>87</v>
      </c>
      <c r="B61" s="4" t="s">
        <v>27</v>
      </c>
      <c r="C61" s="16">
        <v>3</v>
      </c>
      <c r="D61" s="16">
        <v>2</v>
      </c>
      <c r="E61" s="16">
        <v>1</v>
      </c>
      <c r="F61" s="16">
        <v>0</v>
      </c>
      <c r="G61" s="19"/>
    </row>
    <row r="62" spans="1:8" ht="18.75" customHeight="1" x14ac:dyDescent="0.25">
      <c r="B62" s="12"/>
      <c r="C62" s="15" t="s">
        <v>20</v>
      </c>
      <c r="D62" s="18"/>
      <c r="E62" s="18"/>
      <c r="F62" s="17"/>
      <c r="G62" s="21">
        <f>SUM(G61)</f>
        <v>0</v>
      </c>
      <c r="H62" s="25" t="s">
        <v>68</v>
      </c>
    </row>
    <row r="64" spans="1:8" ht="30" customHeight="1" x14ac:dyDescent="0.25">
      <c r="A64" s="7" t="s">
        <v>28</v>
      </c>
      <c r="B64" s="31"/>
      <c r="C64" s="14" t="s">
        <v>14</v>
      </c>
      <c r="D64" s="14" t="s">
        <v>15</v>
      </c>
      <c r="E64" s="14" t="s">
        <v>16</v>
      </c>
      <c r="F64" s="14" t="s">
        <v>17</v>
      </c>
      <c r="G64" s="23" t="s">
        <v>44</v>
      </c>
      <c r="H64" s="24"/>
    </row>
    <row r="65" spans="1:8" ht="30.75" customHeight="1" x14ac:dyDescent="0.25">
      <c r="A65" s="32" t="s">
        <v>80</v>
      </c>
      <c r="B65" s="4" t="s">
        <v>29</v>
      </c>
      <c r="C65" s="8">
        <v>3</v>
      </c>
      <c r="D65" s="8">
        <v>2</v>
      </c>
      <c r="E65" s="8">
        <v>1</v>
      </c>
      <c r="F65" s="8">
        <v>0</v>
      </c>
      <c r="G65" s="19"/>
    </row>
    <row r="66" spans="1:8" ht="22.5" customHeight="1" x14ac:dyDescent="0.25">
      <c r="A66" s="32" t="s">
        <v>81</v>
      </c>
      <c r="B66" s="4" t="s">
        <v>30</v>
      </c>
      <c r="C66" s="8">
        <v>3</v>
      </c>
      <c r="D66" s="8">
        <v>2</v>
      </c>
      <c r="E66" s="8">
        <v>1</v>
      </c>
      <c r="F66" s="8">
        <v>0</v>
      </c>
      <c r="G66" s="19"/>
    </row>
    <row r="67" spans="1:8" ht="22.5" customHeight="1" x14ac:dyDescent="0.25">
      <c r="A67" s="32" t="s">
        <v>82</v>
      </c>
      <c r="B67" s="4" t="s">
        <v>59</v>
      </c>
      <c r="C67" s="8">
        <v>3</v>
      </c>
      <c r="D67" s="8">
        <v>2</v>
      </c>
      <c r="E67" s="8">
        <v>1</v>
      </c>
      <c r="F67" s="8">
        <v>0</v>
      </c>
      <c r="G67" s="19"/>
    </row>
    <row r="68" spans="1:8" ht="22.5" customHeight="1" x14ac:dyDescent="0.25">
      <c r="A68" s="32" t="s">
        <v>83</v>
      </c>
      <c r="B68" s="13" t="s">
        <v>31</v>
      </c>
      <c r="C68" s="16">
        <v>3</v>
      </c>
      <c r="D68" s="16">
        <v>2</v>
      </c>
      <c r="E68" s="16">
        <v>1</v>
      </c>
      <c r="F68" s="16">
        <v>0</v>
      </c>
      <c r="G68" s="19"/>
    </row>
    <row r="69" spans="1:8" ht="18.75" customHeight="1" x14ac:dyDescent="0.25">
      <c r="B69" s="12"/>
      <c r="C69" s="15" t="s">
        <v>20</v>
      </c>
      <c r="D69" s="18"/>
      <c r="E69" s="18"/>
      <c r="F69" s="17"/>
      <c r="G69" s="21">
        <f>SUM(G65:G68)</f>
        <v>0</v>
      </c>
      <c r="H69" s="25" t="s">
        <v>67</v>
      </c>
    </row>
    <row r="71" spans="1:8" ht="29.25" customHeight="1" x14ac:dyDescent="0.25">
      <c r="A71" s="54" t="s">
        <v>32</v>
      </c>
      <c r="B71" s="55"/>
      <c r="C71" s="14" t="s">
        <v>14</v>
      </c>
      <c r="D71" s="14" t="s">
        <v>15</v>
      </c>
      <c r="E71" s="14" t="s">
        <v>16</v>
      </c>
      <c r="F71" s="14" t="s">
        <v>17</v>
      </c>
      <c r="G71" s="23" t="s">
        <v>44</v>
      </c>
      <c r="H71" s="24"/>
    </row>
    <row r="72" spans="1:8" ht="22.5" customHeight="1" x14ac:dyDescent="0.25">
      <c r="A72" s="32" t="s">
        <v>76</v>
      </c>
      <c r="B72" s="4" t="s">
        <v>33</v>
      </c>
      <c r="C72" s="8">
        <v>3</v>
      </c>
      <c r="D72" s="8">
        <v>2</v>
      </c>
      <c r="E72" s="8">
        <v>1</v>
      </c>
      <c r="F72" s="8">
        <v>0</v>
      </c>
      <c r="G72" s="19"/>
    </row>
    <row r="73" spans="1:8" ht="22.5" customHeight="1" x14ac:dyDescent="0.25">
      <c r="A73" s="32" t="s">
        <v>77</v>
      </c>
      <c r="B73" s="4" t="s">
        <v>34</v>
      </c>
      <c r="C73" s="8">
        <v>3</v>
      </c>
      <c r="D73" s="8">
        <v>2</v>
      </c>
      <c r="E73" s="8">
        <v>1</v>
      </c>
      <c r="F73" s="8">
        <v>0</v>
      </c>
      <c r="G73" s="19"/>
    </row>
    <row r="74" spans="1:8" ht="22.5" customHeight="1" x14ac:dyDescent="0.25">
      <c r="A74" s="32" t="s">
        <v>78</v>
      </c>
      <c r="B74" s="4" t="s">
        <v>35</v>
      </c>
      <c r="C74" s="16">
        <v>3</v>
      </c>
      <c r="D74" s="16">
        <v>2</v>
      </c>
      <c r="E74" s="16">
        <v>1</v>
      </c>
      <c r="F74" s="16">
        <v>0</v>
      </c>
      <c r="G74" s="19"/>
    </row>
    <row r="75" spans="1:8" ht="19.5" customHeight="1" x14ac:dyDescent="0.25">
      <c r="B75" s="6"/>
      <c r="C75" s="15" t="s">
        <v>20</v>
      </c>
      <c r="D75" s="18"/>
      <c r="E75" s="18"/>
      <c r="F75" s="17"/>
      <c r="G75" s="21">
        <f>SUM(G72:G74)</f>
        <v>0</v>
      </c>
      <c r="H75" s="25" t="s">
        <v>69</v>
      </c>
    </row>
    <row r="78" spans="1:8" s="27" customFormat="1" ht="15.75" x14ac:dyDescent="0.25">
      <c r="A78" s="33" t="s">
        <v>84</v>
      </c>
      <c r="H78" s="43"/>
    </row>
    <row r="79" spans="1:8" s="27" customFormat="1" ht="37.5" customHeight="1" x14ac:dyDescent="0.25">
      <c r="A79" s="44"/>
      <c r="B79" s="44"/>
      <c r="C79" s="44"/>
      <c r="D79" s="44"/>
      <c r="E79" s="44"/>
      <c r="F79" s="44"/>
      <c r="G79" s="44"/>
      <c r="H79" s="43"/>
    </row>
    <row r="80" spans="1:8" s="27" customFormat="1" ht="37.5" customHeight="1" x14ac:dyDescent="0.25">
      <c r="A80" s="44"/>
      <c r="B80" s="44"/>
      <c r="C80" s="44"/>
      <c r="D80" s="44"/>
      <c r="E80" s="44"/>
      <c r="F80" s="44"/>
      <c r="G80" s="44"/>
      <c r="H80" s="43"/>
    </row>
    <row r="81" spans="1:9" s="27" customFormat="1" ht="37.5" customHeight="1" x14ac:dyDescent="0.25">
      <c r="A81" s="44"/>
      <c r="B81" s="44"/>
      <c r="C81" s="44"/>
      <c r="D81" s="44"/>
      <c r="E81" s="44"/>
      <c r="F81" s="44"/>
      <c r="G81" s="44"/>
      <c r="H81" s="43"/>
    </row>
    <row r="82" spans="1:9" s="27" customFormat="1" ht="37.5" customHeight="1" x14ac:dyDescent="0.25">
      <c r="A82" s="44"/>
      <c r="B82" s="44"/>
      <c r="C82" s="44"/>
      <c r="D82" s="44"/>
      <c r="E82" s="44"/>
      <c r="F82" s="44"/>
      <c r="G82" s="44"/>
    </row>
    <row r="83" spans="1:9" s="27" customFormat="1" ht="37.5" customHeight="1" x14ac:dyDescent="0.25">
      <c r="A83" s="44"/>
      <c r="B83" s="44"/>
      <c r="C83" s="44"/>
      <c r="D83" s="44"/>
      <c r="E83" s="44"/>
      <c r="F83" s="44"/>
      <c r="G83" s="44"/>
      <c r="H83" s="43"/>
    </row>
    <row r="84" spans="1:9" s="27" customFormat="1" ht="37.5" customHeight="1" x14ac:dyDescent="0.25">
      <c r="A84" s="44"/>
      <c r="B84" s="44"/>
      <c r="C84" s="44"/>
      <c r="D84" s="44"/>
      <c r="E84" s="44"/>
      <c r="F84" s="44"/>
      <c r="G84" s="44"/>
    </row>
    <row r="85" spans="1:9" ht="15.75" x14ac:dyDescent="0.25">
      <c r="B85" s="12"/>
      <c r="C85" s="12"/>
      <c r="D85" s="12"/>
      <c r="E85" s="12"/>
      <c r="F85" s="12"/>
      <c r="G85" s="12"/>
      <c r="H85" s="12"/>
      <c r="I85" s="12"/>
    </row>
  </sheetData>
  <mergeCells count="18">
    <mergeCell ref="B23:G23"/>
    <mergeCell ref="B2:G2"/>
    <mergeCell ref="B3:G3"/>
    <mergeCell ref="B4:G4"/>
    <mergeCell ref="B13:C13"/>
    <mergeCell ref="B14:C14"/>
    <mergeCell ref="F14:F15"/>
    <mergeCell ref="B15:C15"/>
    <mergeCell ref="A18:G18"/>
    <mergeCell ref="B19:G19"/>
    <mergeCell ref="B20:G20"/>
    <mergeCell ref="B21:G21"/>
    <mergeCell ref="B22:G22"/>
    <mergeCell ref="B24:G24"/>
    <mergeCell ref="B25:G25"/>
    <mergeCell ref="A49:B49"/>
    <mergeCell ref="A60:B60"/>
    <mergeCell ref="A71:B71"/>
  </mergeCells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>&amp;LMSCI-IG / &amp;A&amp;C&amp;P/&amp;N&amp;R&amp;"-,Italique"&amp;8v11.2023</oddFooter>
  </headerFooter>
  <ignoredErrors>
    <ignoredError sqref="A38:A39 A43:A46" twoDigitTextYear="1"/>
    <ignoredError sqref="A50:A53 A61 A65:A68 A72:A7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Travail de recherche</vt:lpstr>
      <vt:lpstr>Produit</vt:lpstr>
      <vt:lpstr>Produit!Zone_d_impression</vt:lpstr>
      <vt:lpstr>'Travail de recherche'!Zone_d_impression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Simonetti Léo</dc:creator>
  <cp:lastModifiedBy>Gross Muriel</cp:lastModifiedBy>
  <cp:lastPrinted>2023-11-15T08:53:08Z</cp:lastPrinted>
  <dcterms:created xsi:type="dcterms:W3CDTF">2022-10-03T05:28:55Z</dcterms:created>
  <dcterms:modified xsi:type="dcterms:W3CDTF">2023-11-15T09:02:04Z</dcterms:modified>
</cp:coreProperties>
</file>